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Michael Herzog"/>
  <workbookPr defaultThemeVersion="124226"/>
  <bookViews>
    <workbookView activeTab="0" xWindow="240" yWindow="60" windowWidth="15480" windowHeight="8790" tabRatio="500"/>
  </bookViews>
  <sheets>
    <sheet name="Tabelle1" sheetId="1" r:id="rId4"/>
  </sheets>
  <calcPr/>
  <extLst>
    <ext uri="smNativeData">
      <pm:revision xmlns:pm="smNativeData" day="1618350553" val="766" rev="120"/>
      <pm:docPrefs xmlns:pm="smNativeData" id="1618350553" fixedDigits="0" showNotice="1" showFrameBounds="1" autoChart="1" recalcOnPrint="1" recalcOnCopy="1" finalRounding="1" compatTextArt="1" tab="567" useDefinedPrintRange="1" printArea="currentSheet"/>
      <pm:compatibility xmlns:pm="smNativeData" id="1618350553" overlapCells="1"/>
      <pm:defCurrency xmlns:pm="smNativeData" id="1618350553"/>
    </ext>
  </extLst>
</workbook>
</file>

<file path=xl/sharedStrings.xml><?xml version="1.0" encoding="utf-8"?>
<sst xmlns="http://schemas.openxmlformats.org/spreadsheetml/2006/main" count="25" uniqueCount="20">
  <si>
    <t>WALD</t>
  </si>
  <si>
    <t xml:space="preserve"> ohne fpc</t>
  </si>
  <si>
    <t xml:space="preserve"> mit fpc</t>
  </si>
  <si>
    <t>unten</t>
  </si>
  <si>
    <t>oben</t>
  </si>
  <si>
    <t>ohne</t>
  </si>
  <si>
    <t>cc</t>
  </si>
  <si>
    <t>±(o - u)/2</t>
  </si>
  <si>
    <t>mit</t>
  </si>
  <si>
    <t>r =</t>
  </si>
  <si>
    <t>n =</t>
  </si>
  <si>
    <t>p =</t>
  </si>
  <si>
    <t>Wurzel(p(1-p)/n)</t>
  </si>
  <si>
    <r>
      <t>z</t>
    </r>
    <r>
      <rPr>
        <rFont val="Arial"/>
        <charset val="0"/>
        <family val="2"/>
        <sz val="10"/>
        <b val="0"/>
        <i val="0"/>
        <vertAlign val="subscript"/>
        <extLst>
          <ext uri="smNativeData">
            <pm:charSpec xmlns:pm="smNativeData" id="1618350553" ssSize="60" ssDistance="-5">
              <pm:latin face="Arial" sz="200" weight="normal" i="0"/>
              <pm:cs/>
              <pm:ea/>
            </pm:charSpec>
          </ext>
        </extLst>
      </rPr>
      <t>1-a/2</t>
    </r>
    <r>
      <rPr>
        <rFont val="Arial"/>
        <charset val="0"/>
        <family val="2"/>
        <sz val="10"/>
        <b val="0"/>
        <i val="0"/>
        <vertAlign val="superscript"/>
        <extLst>
          <ext uri="smNativeData">
            <pm:charSpec xmlns:pm="smNativeData" id="1618350553" ssSize="0" ssDistance="0">
              <pm:latin face="Arial" sz="200" weight="normal" i="0"/>
              <pm:cs/>
              <pm:ea/>
            </pm:charSpec>
          </ext>
        </extLst>
      </rPr>
      <t xml:space="preserve"> =</t>
    </r>
  </si>
  <si>
    <t>Varianz(p)</t>
  </si>
  <si>
    <t>N =</t>
  </si>
  <si>
    <t>Varianz(p)*fpc</t>
  </si>
  <si>
    <t>cc =</t>
  </si>
  <si>
    <t>fpc =</t>
  </si>
  <si>
    <t>Wurzel(fpc)</t>
  </si>
</sst>
</file>

<file path=xl/styles.xml><?xml version="1.0" encoding="utf-8"?>
<styleSheet xmlns="http://schemas.openxmlformats.org/spreadsheetml/2006/main">
  <numFmts count="11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0.00000"/>
    <numFmt numFmtId="165" formatCode="0.0000"/>
    <numFmt numFmtId="166" formatCode="0.00000000"/>
  </numFmts>
  <fonts count="13">
    <font>
      <name val="Arial"/>
      <family val="2"/>
      <color rgb="FF000000"/>
      <sz val="10"/>
      <extLst>
        <ext uri="smNativeData">
          <pm:charSpec xmlns:pm="smNativeData" id="1618350553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0000FF"/>
      <sz val="10"/>
      <extLst>
        <ext uri="smNativeData">
          <pm:charSpec xmlns:pm="smNativeData" id="1618350553" fgClr="0000FF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FF0000"/>
      <sz val="10"/>
      <extLst>
        <ext uri="smNativeData">
          <pm:charSpec xmlns:pm="smNativeData" id="1618350553" fgClr="FF0000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FF0000"/>
      <sz val="10"/>
      <extLst>
        <ext uri="smNativeData">
          <pm:charSpec xmlns:pm="smNativeData" id="1618350553" fgClr="FF0000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007F00"/>
      <sz val="10"/>
      <extLst>
        <ext uri="smNativeData">
          <pm:charSpec xmlns:pm="smNativeData" id="1618350553" fgClr="007F00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FF"/>
      <sz val="10"/>
      <extLst>
        <ext uri="smNativeData">
          <pm:charSpec xmlns:pm="smNativeData" id="1618350553" fgClr="0000FF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000000"/>
      <sz val="10"/>
      <vertAlign val="subscript"/>
      <extLst>
        <ext uri="smNativeData">
          <pm:charSpec xmlns:pm="smNativeData" id="1618350553" kern="1" ssSize="60" ssDistance="-5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FF00FF"/>
      <sz val="10"/>
      <extLst>
        <ext uri="smNativeData">
          <pm:charSpec xmlns:pm="smNativeData" id="1618350553" fgClr="FF00FF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7F00"/>
      <sz val="10"/>
      <extLst>
        <ext uri="smNativeData">
          <pm:charSpec xmlns:pm="smNativeData" id="1618350553" fgClr="007F00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618350553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000000"/>
      <sz val="8"/>
      <extLst>
        <ext uri="smNativeData">
          <pm:charSpec xmlns:pm="smNativeData" id="1618350553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Calibri"/>
      <family val="2"/>
      <color rgb="FF000000"/>
      <sz val="10"/>
      <extLst>
        <ext uri="smNativeData">
          <pm:charSpec xmlns:pm="smNativeData" id="1618350553" kern="1">
            <pm:latin face="Calibri" sz="200" lang="default"/>
            <pm:cs face="Arial" sz="200" lang="default"/>
            <pm:ea face="Arial" sz="200" lang="default"/>
          </pm:charSpec>
        </ext>
      </extLst>
    </font>
    <font>
      <name val="Calibri"/>
      <family val="2"/>
      <color rgb="FF000000"/>
      <sz val="11"/>
      <extLst>
        <ext uri="smNativeData">
          <pm:charSpec xmlns:pm="smNativeData" id="1618350553" kern="1">
            <pm:latin face="Calibri" sz="220" lang="default"/>
            <pm:cs face="Arial" sz="220" lang="default"/>
            <pm:ea face="Arial" sz="220" lang="default"/>
          </pm:charSpec>
        </ext>
      </extLst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18350553" type="1" fgLvl="100" fgClr="00FFFFFF" bgLvl="100" bgClr="00000000"/>
          </ext>
        </extLst>
      </patternFill>
    </fill>
  </fills>
  <borders count="9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553"/>
        </ext>
      </extLst>
    </border>
    <border>
      <left style="thick">
        <color rgb="FF000000"/>
      </left>
      <right style="none">
        <color rgb="FF000000"/>
      </right>
      <top style="thick">
        <color rgb="FF000000"/>
      </top>
      <bottom style="none">
        <color rgb="FF000000"/>
      </bottom>
      <extLst>
        <ext uri="smNativeData">
          <pm:border xmlns:pm="smNativeData" id="1618350553">
            <pm:line position="top" type="1" style="0" width="50" dist="20" width2="20" rgb="000000"/>
            <pm:line position="left" type="1" style="0" width="50" dist="20" width2="20" rgb="000000"/>
          </pm:border>
        </ext>
      </extLst>
    </border>
    <border>
      <left style="none">
        <color rgb="FF000000"/>
      </left>
      <right style="thick">
        <color rgb="FF000000"/>
      </right>
      <top style="thick">
        <color rgb="FF000000"/>
      </top>
      <bottom style="none">
        <color rgb="FF000000"/>
      </bottom>
      <extLst>
        <ext uri="smNativeData">
          <pm:border xmlns:pm="smNativeData" id="1618350553">
            <pm:line position="top" type="1" style="0" width="50" dist="20" width2="20" rgb="000000"/>
            <pm:line position="right" type="1" style="0" width="50" dist="20" width2="20" rgb="000000"/>
          </pm:border>
        </ext>
      </extLst>
    </border>
    <border>
      <left style="thick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553">
            <pm:line position="left" type="1" style="0" width="50" dist="20" width2="20" rgb="000000"/>
          </pm:border>
        </ext>
      </extLst>
    </border>
    <border>
      <left style="none">
        <color rgb="FF000000"/>
      </left>
      <right style="thick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553">
            <pm:line position="right" type="1" style="0" width="50" dist="20" width2="20" rgb="000000"/>
          </pm:border>
        </ext>
      </extLst>
    </border>
    <border>
      <left style="thick">
        <color rgb="FF000000"/>
      </left>
      <right style="none">
        <color rgb="FF000000"/>
      </right>
      <top style="none">
        <color rgb="FF000000"/>
      </top>
      <bottom style="thick">
        <color rgb="FF000000"/>
      </bottom>
      <extLst>
        <ext uri="smNativeData">
          <pm:border xmlns:pm="smNativeData" id="1618350553">
            <pm:line position="bottom" type="1" style="0" width="50" dist="20" width2="20" rgb="000000"/>
            <pm:line position="left" type="1" style="0" width="5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000000"/>
      </bottom>
      <extLst>
        <ext uri="smNativeData">
          <pm:border xmlns:pm="smNativeData" id="1618350553">
            <pm:line position="bottom" type="1" style="0" width="50" dist="20" width2="20" rgb="000000"/>
          </pm:border>
        </ext>
      </extLst>
    </border>
    <border>
      <left style="none">
        <color rgb="FF000000"/>
      </left>
      <right style="thick">
        <color rgb="FF000000"/>
      </right>
      <top style="none">
        <color rgb="FF000000"/>
      </top>
      <bottom style="thick">
        <color rgb="FF000000"/>
      </bottom>
      <extLst>
        <ext uri="smNativeData">
          <pm:border xmlns:pm="smNativeData" id="1618350553">
            <pm:line position="bottom" type="1" style="0" width="50" dist="20" width2="20" rgb="000000"/>
            <pm:line position="right" type="1" style="0" width="5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553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34">
    <xf numFmtId="0" fontId="0" fillId="0" borderId="0" xfId="0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0" fontId="5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/>
    <xf numFmtId="0" fontId="1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3" fillId="0" borderId="0" xfId="0" applyFont="1"/>
    <xf numFmtId="165" fontId="0" fillId="0" borderId="0" xfId="0" applyNumberFormat="1"/>
    <xf numFmtId="0" fontId="4" fillId="0" borderId="0" xfId="0" applyFont="1" applyAlignment="1">
      <alignment horizontal="center"/>
    </xf>
    <xf numFmtId="0" fontId="1" fillId="0" borderId="0" xfId="0" applyFont="1"/>
    <xf numFmtId="0" fontId="9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8" fillId="0" borderId="0" xfId="0" applyFont="1" applyAlignment="1">
      <alignment horizontal="right"/>
    </xf>
    <xf numFmtId="165" fontId="7" fillId="0" borderId="3" xfId="0" applyNumberFormat="1" applyFont="1" applyBorder="1" applyAlignment="1">
      <alignment horizontal="center"/>
    </xf>
    <xf numFmtId="165" fontId="7" fillId="0" borderId="4" xfId="0" applyNumberFormat="1" applyFont="1" applyBorder="1" applyAlignment="1">
      <alignment horizontal="center"/>
    </xf>
    <xf numFmtId="165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165" fontId="7" fillId="0" borderId="7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166" fontId="0" fillId="0" borderId="0" xfId="0" applyNumberForma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 hidden="0"/>
    </xf>
    <xf numFmtId="164" fontId="0" fillId="0" borderId="0" xfId="0" applyNumberFormat="1" applyAlignment="1" applyProtection="1">
      <alignment horizontal="right"/>
      <protection locked="1" hidden="1"/>
    </xf>
    <xf numFmtId="166" fontId="0" fillId="0" borderId="0" xfId="0" applyNumberFormat="1" applyProtection="1">
      <protection locked="1" hidden="1"/>
    </xf>
    <xf numFmtId="164" fontId="0" fillId="0" borderId="0" xfId="0" applyNumberFormat="1" applyProtection="1">
      <protection locked="1" hidden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/>
  <extLst>
    <ext uri="smNativeData">
      <pm:charStyles xmlns:pm="smNativeData" id="1618350553" count="1">
        <pm:charStyle name="Normal" fontId="0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46990</xdr:colOff>
      <xdr:row>8</xdr:row>
      <xdr:rowOff>57150</xdr:rowOff>
    </xdr:from>
    <xdr:to>
      <xdr:col>7</xdr:col>
      <xdr:colOff>133350</xdr:colOff>
      <xdr:row>16</xdr:row>
      <xdr:rowOff>95250</xdr:rowOff>
    </xdr:to>
    <xdr:sp macro="">
      <xdr:nvSpPr>
        <xdr:cNvPr id="2" name="Textfeld 1"/>
        <xdr:cNvSpPr>
          <a:extLst>
            <a:ext uri="smNativeData">
              <pm:smNativeData xmlns:pm="smNativeData" val="SMDATA_11_2RF2YBMAAAAlAAAAZAAAAI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BAAAAAAAAAL29vQAPAAAAAQAAACMAAAAjAAAAIwAAAB4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BcAAAAUAAAAAAAAAAAAAAD/fwAA/38AAAAAAAAJAAAABAAAAAAAAAAMAAAAEAAAAAAAAAAAAAAAAAAAAAAAAAAeAAAAaAAAAAAAAAAAAAAAAAAAAAAAAAAAAAAAECcAABAnAAAAAAAAAAAAAAAAAAAAAAAAAAAAAAAAAAAAAAAAAAAAABQAAAAAAAAAwMD/AAAAAABkAAAAMgAAAAAAAABkAAAAAAAAAH9/fwAKAAAAIQAAADAAAAAsAAAACAAAAAQAAABBATAAEAAAAAcAAADBAeoA9Q8AAPgIAAAeEwAAuAgAAAAAAAA="/>
            </a:ext>
          </a:extLst>
        </xdr:cNvSpPr>
      </xdr:nvSpPr>
      <xdr:spPr>
        <a:xfrm>
          <a:off x="2593975" y="1457960"/>
          <a:ext cx="3107690" cy="1417320"/>
        </a:xfrm>
        <a:prstGeom prst="rect">
          <a:avLst/>
        </a:prstGeom>
        <a:solidFill>
          <a:srgbClr val="FFFFFF"/>
        </a:solidFill>
        <a:ln w="9525" cap="flat">
          <a:solidFill>
            <a:srgbClr val="BDBDBD"/>
          </a:solidFill>
          <a:prstDash val="solid"/>
          <a:headEnd type="none" w="med" len="med"/>
          <a:tailEnd type="none" w="med" len="med"/>
        </a:ln>
        <a:effectLst/>
      </xdr:spPr>
      <xdr:txBody>
        <a:bodyPr spcFirstLastPara="1" vertOverflow="clip" horzOverflow="clip" wrap="square" lIns="91440" tIns="45720" rIns="91440" bIns="45720" anchor="t"/>
        <a:lstStyle/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Berechnung der Konfidenzintervalle nach Wald</a:t>
          </a:r>
        </a:p>
        <a:p>
          <a:pPr algn="l" defTabSz="360045" rtl="0">
            <a:defRPr sz="1000"/>
          </a:pP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r = Numerator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n = Denominator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N = Population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cc = continuity correction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fpc = finite population correction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view="normal" workbookViewId="0">
      <selection activeCell="D9" sqref="D9"/>
    </sheetView>
  </sheetViews>
  <sheetFormatPr baseColWidth="9" defaultColWidth="10.000000" defaultRowHeight="13.45"/>
  <cols>
    <col min="1" max="1" width="5.711712" customWidth="1"/>
    <col min="2" max="2" width="8.423423" customWidth="1"/>
    <col min="3" max="3" width="7.711712" customWidth="1"/>
    <col min="4" max="7" width="14.288288" customWidth="1"/>
    <col min="8" max="8" width="8.288288" customWidth="1"/>
    <col min="12" max="13" width="15.288288" customWidth="1"/>
  </cols>
  <sheetData>
    <row r="1" spans="2:8">
      <c r="B1" s="0"/>
      <c r="C1" s="0"/>
      <c r="D1" s="0"/>
      <c r="E1" s="14" t="s">
        <v>0</v>
      </c>
      <c r="F1" s="0"/>
      <c r="G1" s="0"/>
      <c r="H1" s="0"/>
    </row>
    <row r="2" spans="2:8">
      <c r="B2" s="0"/>
      <c r="C2" s="0"/>
      <c r="D2" s="0"/>
      <c r="E2" s="0"/>
      <c r="F2" s="0"/>
      <c r="G2" s="0"/>
      <c r="H2" s="0"/>
    </row>
    <row r="3" spans="2:8">
      <c r="B3" s="0"/>
      <c r="C3" s="0"/>
      <c r="D3" s="32" t="s">
        <v>1</v>
      </c>
      <c r="E3" s="32"/>
      <c r="F3" s="33" t="s">
        <v>2</v>
      </c>
      <c r="G3" s="33"/>
      <c r="H3" s="0"/>
    </row>
    <row r="4" spans="2:8">
      <c r="B4" s="0"/>
      <c r="C4" s="0"/>
      <c r="D4" s="15" t="s">
        <v>3</v>
      </c>
      <c r="E4" s="16" t="s">
        <v>4</v>
      </c>
      <c r="F4" s="15" t="s">
        <v>3</v>
      </c>
      <c r="G4" s="16" t="s">
        <v>4</v>
      </c>
      <c r="H4" s="0"/>
    </row>
    <row r="5" spans="2:8">
      <c r="B5" s="0"/>
      <c r="C5" s="1" t="s">
        <v>5</v>
      </c>
      <c r="D5" s="17">
        <f>D11-D12*F11</f>
        <v>0.369046145413304982</v>
      </c>
      <c r="E5" s="18">
        <f>D11+D12*F11</f>
        <v>0.490328854586694973</v>
      </c>
      <c r="F5" s="17">
        <f>D11-D12*F11*F15</f>
        <v>0.383732295404456014</v>
      </c>
      <c r="G5" s="18">
        <f>D11+D12*F11*F15</f>
        <v>0.475642704595543986</v>
      </c>
      <c r="H5" s="0"/>
    </row>
    <row r="6" spans="2:8">
      <c r="B6" s="19" t="s">
        <v>6</v>
      </c>
      <c r="C6" s="2"/>
      <c r="D6" s="20" t="s">
        <v>7</v>
      </c>
      <c r="E6" s="21">
        <f>(E5-D5)/2</f>
        <v>0.060641354586694991</v>
      </c>
      <c r="F6" s="20" t="s">
        <v>7</v>
      </c>
      <c r="G6" s="21">
        <f>(G5-F5)/2</f>
        <v>0.0459552045955440036</v>
      </c>
      <c r="H6" s="0"/>
    </row>
    <row r="7" spans="2:8">
      <c r="B7" s="0"/>
      <c r="C7" s="1" t="s">
        <v>8</v>
      </c>
      <c r="D7" s="17">
        <f>D11-D14-D12*F11</f>
        <v>0.367093020413304982</v>
      </c>
      <c r="E7" s="18">
        <f>D11+D14+D12*F11</f>
        <v>0.492281979586694973</v>
      </c>
      <c r="F7" s="17">
        <f>D11-D14-D12*F11*F15</f>
        <v>0.381779170404456014</v>
      </c>
      <c r="G7" s="18">
        <f>D11+D14+D12*F11*F15</f>
        <v>0.477595829595543986</v>
      </c>
      <c r="H7" s="0"/>
    </row>
    <row r="8" spans="2:8">
      <c r="B8" s="0"/>
      <c r="C8" s="0"/>
      <c r="D8" s="22" t="s">
        <v>7</v>
      </c>
      <c r="E8" s="23">
        <f>(E7-D7)/2</f>
        <v>0.0625944795866950088</v>
      </c>
      <c r="F8" s="22" t="s">
        <v>7</v>
      </c>
      <c r="G8" s="24">
        <f>(G7-F7)/2</f>
        <v>0.0479083295955440036</v>
      </c>
      <c r="H8" s="0"/>
    </row>
    <row r="9" spans="2:8">
      <c r="B9" s="0"/>
      <c r="C9" s="25" t="s">
        <v>9</v>
      </c>
      <c r="D9" s="28" t="n">
        <v>110</v>
      </c>
      <c r="E9" s="0"/>
      <c r="F9" s="0"/>
      <c r="G9" s="0"/>
      <c r="H9" s="0"/>
    </row>
    <row r="10" spans="2:8">
      <c r="B10" s="0"/>
      <c r="C10" s="25" t="s">
        <v>10</v>
      </c>
      <c r="D10" s="28" t="n">
        <v>256</v>
      </c>
      <c r="E10" s="3"/>
      <c r="F10" s="0"/>
      <c r="G10" s="0"/>
      <c r="H10" s="3"/>
    </row>
    <row r="11" spans="2:8">
      <c r="B11" s="0"/>
      <c r="C11" s="26" t="s">
        <v>11</v>
      </c>
      <c r="D11" s="27">
        <f>D9/D10</f>
        <v>0.4296875</v>
      </c>
      <c r="E11" s="29" t="s">
        <v>12</v>
      </c>
      <c r="F11" s="30">
        <f>SQRT(F12)</f>
        <v>0.030939466625865002</v>
      </c>
      <c r="G11" s="0"/>
      <c r="H11" s="3"/>
    </row>
    <row r="12" spans="2:8">
      <c r="B12" s="0"/>
      <c r="C12" s="26" t="s">
        <v>13</v>
      </c>
      <c r="D12" s="28" t="n">
        <v>1.95999999999999996</v>
      </c>
      <c r="E12" s="29" t="s">
        <v>14</v>
      </c>
      <c r="F12" s="30">
        <f>D11*(1-D11)/(D10)</f>
        <v>0.000957250595092999923</v>
      </c>
      <c r="G12" s="0"/>
      <c r="H12" s="3"/>
    </row>
    <row r="13" spans="2:8">
      <c r="B13" s="0"/>
      <c r="C13" s="25" t="s">
        <v>15</v>
      </c>
      <c r="D13" s="28" t="n">
        <v>600</v>
      </c>
      <c r="E13" s="29" t="s">
        <v>16</v>
      </c>
      <c r="F13" s="30">
        <f>D15*F12</f>
        <v>0.000549739907698999986</v>
      </c>
      <c r="G13" s="0"/>
      <c r="H13" s="3"/>
    </row>
    <row r="14" spans="2:8">
      <c r="B14" s="0"/>
      <c r="C14" s="26" t="s">
        <v>17</v>
      </c>
      <c r="D14" s="27">
        <f>1/(2*D10)</f>
        <v>0.001953125</v>
      </c>
      <c r="E14" s="31"/>
      <c r="F14" s="30"/>
      <c r="G14" s="0"/>
      <c r="H14" s="3"/>
    </row>
    <row r="15" spans="2:8">
      <c r="B15" s="0"/>
      <c r="C15" s="26" t="s">
        <v>18</v>
      </c>
      <c r="D15" s="27">
        <f>((D13-D10)/(D13-1))</f>
        <v>0.574290484140234003</v>
      </c>
      <c r="E15" s="29" t="s">
        <v>19</v>
      </c>
      <c r="F15" s="30">
        <f>SQRT(D15)</f>
        <v>0.757819559090575012</v>
      </c>
      <c r="G15" s="0"/>
      <c r="H15" s="0"/>
    </row>
    <row r="16" spans="2:8">
      <c r="B16" s="0"/>
      <c r="C16" s="0"/>
      <c r="D16" s="0"/>
      <c r="E16" s="0"/>
      <c r="F16" s="0"/>
      <c r="G16" s="0"/>
      <c r="H16" s="0"/>
    </row>
    <row r="17" spans="1:13" ht="17.10" customHeight="1">
      <c r="A17" s="4"/>
      <c r="B17" s="4"/>
      <c r="C17" s="1"/>
      <c r="D17" s="2"/>
      <c r="E17" s="2"/>
      <c r="F17" s="2"/>
      <c r="G17" s="0"/>
      <c r="H17" s="0"/>
      <c r="K17" s="5"/>
      <c r="L17" s="6"/>
      <c r="M17" s="6"/>
    </row>
    <row r="18" spans="1:13" ht="17.10" customHeight="1">
      <c r="A18" s="7"/>
      <c r="B18" s="7"/>
      <c r="C18" s="7"/>
      <c r="D18" s="3"/>
      <c r="E18" s="3"/>
      <c r="F18" s="3"/>
      <c r="K18" s="6"/>
      <c r="L18" s="8"/>
      <c r="M18" s="8"/>
    </row>
    <row r="19" spans="1:13" ht="17.10" customHeight="1">
      <c r="A19" s="7"/>
      <c r="B19" s="4"/>
      <c r="C19" s="1"/>
      <c r="D19" s="2"/>
      <c r="F19" s="2"/>
      <c r="K19" s="6"/>
      <c r="L19" s="8"/>
      <c r="M19" s="8"/>
    </row>
    <row r="20" spans="1:13" ht="17.10" customHeight="1">
      <c r="A20" s="4"/>
      <c r="B20" s="4"/>
      <c r="C20" s="1"/>
      <c r="D20" s="2"/>
      <c r="E20" s="2"/>
      <c r="F20" s="9"/>
      <c r="K20" s="6"/>
      <c r="L20" s="8"/>
      <c r="M20" s="8"/>
    </row>
    <row r="21" spans="1:13" ht="17.10" customHeight="1">
      <c r="A21" s="7"/>
      <c r="B21" s="4"/>
      <c r="C21" s="1"/>
      <c r="D21" s="2"/>
      <c r="F21" s="2"/>
      <c r="K21" s="6"/>
      <c r="L21" s="8"/>
      <c r="M21" s="8"/>
    </row>
    <row r="22" spans="1:6" ht="17.10" customHeight="1">
      <c r="A22" s="7"/>
      <c r="B22" s="7"/>
      <c r="C22" s="7"/>
      <c r="D22" s="3"/>
      <c r="E22" s="9"/>
      <c r="F22" s="9"/>
    </row>
    <row r="23" spans="1:13" ht="17.10" customHeight="1">
      <c r="A23" s="10"/>
      <c r="B23" s="10"/>
      <c r="C23" s="1"/>
      <c r="D23" s="2"/>
      <c r="E23" s="2"/>
      <c r="F23" s="2"/>
      <c r="L23" s="11"/>
      <c r="M23" s="11"/>
    </row>
    <row r="24" spans="1:13" ht="17.10" customHeight="1">
      <c r="A24" s="7"/>
      <c r="B24" s="7"/>
      <c r="C24" s="7"/>
      <c r="D24" s="3"/>
      <c r="E24" s="3"/>
      <c r="F24" s="3"/>
      <c r="L24" s="11"/>
      <c r="M24" s="11"/>
    </row>
    <row r="25" spans="1:6" ht="17.10" customHeight="1">
      <c r="A25" s="7"/>
      <c r="B25" s="10"/>
      <c r="C25" s="1"/>
      <c r="D25" s="2"/>
      <c r="F25" s="2"/>
    </row>
    <row r="26" spans="1:6" ht="17.10" customHeight="1">
      <c r="A26" s="7"/>
      <c r="B26" s="10"/>
      <c r="C26" s="1"/>
      <c r="D26" s="9"/>
      <c r="E26" s="3"/>
      <c r="F26" s="9"/>
    </row>
    <row r="27" spans="1:6" ht="17.10" customHeight="1">
      <c r="A27" s="7"/>
      <c r="B27" s="10"/>
      <c r="C27" s="1"/>
      <c r="D27" s="2"/>
      <c r="F27" s="2"/>
    </row>
    <row r="28" spans="1:6" ht="17.10" customHeight="1">
      <c r="A28" s="7"/>
      <c r="B28" s="7"/>
      <c r="C28" s="7"/>
      <c r="D28" s="3"/>
      <c r="E28" s="3"/>
      <c r="F28" s="3"/>
    </row>
    <row r="29" spans="1:1" ht="17.10" customHeight="1"/>
    <row r="30" spans="1:1" ht="17.10" customHeight="1">
      <c r="A30" s="12"/>
    </row>
    <row r="31" spans="1:2" ht="17.10" customHeight="1">
      <c r="A31" s="13"/>
      <c r="B31" s="13"/>
    </row>
    <row r="32" spans="1:1" ht="17.10" customHeight="1"/>
    <row r="33" spans="1:1" ht="17.10" customHeight="1">
      <c r="A33" s="12"/>
    </row>
    <row r="34" spans="1:2" ht="17.10" customHeight="1">
      <c r="A34" s="13"/>
      <c r="B34" s="13"/>
    </row>
    <row r="35" spans="1:1" ht="17.10" customHeight="1"/>
  </sheetData>
  <sheetProtection password="DF31" sheet="1" autoFilter="0"/>
  <mergeCells count="2">
    <mergeCell ref="D3:E3"/>
    <mergeCell ref="F3:G3"/>
  </mergeCells>
  <printOptions>
    <extLst>
      <ext uri="smNativeData">
        <pm:pageFlags xmlns:pm="smNativeData" id="1618350553" printRowHead="0" printColHead="0" printHeadLine="0" printFootLine="0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extLst>
      <ext uri="smNativeData">
        <pm:header xmlns:pm="smNativeData" id="1618350553" l="56" r="56" t="56" b="56" borderId="0" fillId="0" vertical="0"/>
        <pm:footer xmlns:pm="smNativeData" id="1618350553" l="56" r="56" t="56" b="56" borderId="0" fillId="0" vertical="2"/>
        <pm:paperBin xmlns:pm="smNativeData" id="1618350553" Id="0" type="0" value="0"/>
        <pm:paperBin xmlns:pm="smNativeData" id="1618350553" Id="1" type="0" value="0"/>
      </ext>
    </extLst>
  </headerFooter>
  <drawing r:id="rId1"/>
  <extLst>
    <ext uri="smNativeData">
      <pm:sheetPrefs xmlns:pm="smNativeData" day="1618350553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Michael Herzog</cp:lastModifiedBy>
  <cp:revision>0</cp:revision>
  <cp:lastPrinted>2018-04-05T15:33:45Z</cp:lastPrinted>
  <dcterms:created xsi:type="dcterms:W3CDTF">2018-04-05T10:49:47Z</dcterms:created>
  <dcterms:modified xsi:type="dcterms:W3CDTF">2021-04-13T23:49:13Z</dcterms:modified>
</cp:coreProperties>
</file>